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liver.parro\AppData\Local\Microsoft\Windows\INetCache\Content.Outlook\J271B33J\"/>
    </mc:Choice>
  </mc:AlternateContent>
  <xr:revisionPtr revIDLastSave="0" documentId="13_ncr:1_{2480FF68-937F-4CBA-89FF-410515B5725E}" xr6:coauthVersionLast="47" xr6:coauthVersionMax="47" xr10:uidLastSave="{00000000-0000-0000-0000-000000000000}"/>
  <bookViews>
    <workbookView xWindow="-120" yWindow="-120" windowWidth="29040" windowHeight="15720" tabRatio="938" activeTab="3" xr2:uid="{00000000-000D-0000-FFFF-FFFF00000000}"/>
  </bookViews>
  <sheets>
    <sheet name="Koondtabel" sheetId="37" r:id="rId1"/>
    <sheet name="Õiend nr 1" sheetId="38" r:id="rId2"/>
    <sheet name="Õiend nr 2" sheetId="39" r:id="rId3"/>
    <sheet name="Õiend nr 3" sheetId="40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7" l="1"/>
  <c r="F12" i="40"/>
  <c r="F13" i="40"/>
  <c r="F14" i="40"/>
  <c r="F11" i="40"/>
  <c r="E12" i="37"/>
  <c r="F12" i="37"/>
  <c r="F11" i="39"/>
  <c r="F12" i="39" s="1"/>
  <c r="F11" i="38"/>
  <c r="F12" i="38" s="1"/>
  <c r="E11" i="37" s="1"/>
  <c r="F15" i="40" l="1"/>
  <c r="E13" i="37" s="1"/>
  <c r="F13" i="37" s="1"/>
  <c r="F13" i="39"/>
  <c r="F14" i="39" s="1"/>
  <c r="F13" i="38"/>
  <c r="F14" i="38" s="1"/>
  <c r="F16" i="40" l="1"/>
  <c r="F17" i="40" s="1"/>
  <c r="F11" i="37"/>
  <c r="F16" i="37" l="1"/>
  <c r="F17" i="37" s="1"/>
</calcChain>
</file>

<file path=xl/sharedStrings.xml><?xml version="1.0" encoding="utf-8"?>
<sst xmlns="http://schemas.openxmlformats.org/spreadsheetml/2006/main" count="114" uniqueCount="36">
  <si>
    <t>Jrk nr</t>
  </si>
  <si>
    <t>Teostatav töö</t>
  </si>
  <si>
    <t>Ühik</t>
  </si>
  <si>
    <t>Kogus</t>
  </si>
  <si>
    <t>Ühiku hind</t>
  </si>
  <si>
    <t>Kokku</t>
  </si>
  <si>
    <t>Kokku EUR</t>
  </si>
  <si>
    <t>Tellija:</t>
  </si>
  <si>
    <t>Töövõtja:</t>
  </si>
  <si>
    <t>Objekt:</t>
  </si>
  <si>
    <t xml:space="preserve">Lepingu nr: </t>
  </si>
  <si>
    <t xml:space="preserve">Tellija: </t>
  </si>
  <si>
    <t>kmpl</t>
  </si>
  <si>
    <t>1</t>
  </si>
  <si>
    <t>Töövõtja:    Norete Grupp OÜ, reg nr 11942544, Pärnu mnt 263, Tallinn 11615</t>
  </si>
  <si>
    <t>Lisatööde õiendite koondtabel</t>
  </si>
  <si>
    <t>Norete Grupp OÜ, Andri Prual</t>
  </si>
  <si>
    <t>Andri Prual</t>
  </si>
  <si>
    <t>Norete Grupp OÜ</t>
  </si>
  <si>
    <t>Km 24 %</t>
  </si>
  <si>
    <t>Oliver Parro</t>
  </si>
  <si>
    <t xml:space="preserve">Transpordiamet, registrikoodiga 70001490, aadress Valge 4, Tallinn 11413 </t>
  </si>
  <si>
    <t>TÖÖVÕTULEPING nr 3.2-4/25/779-1</t>
  </si>
  <si>
    <t xml:space="preserve">“Transpordiameti Rakvere teenindusbüroo ventilatsioonisüsteemi renoveerimise projekteerimine ja ehitus“ (viitenumber 291875) </t>
  </si>
  <si>
    <t>Lisatööde õiend nr. 1 - Olmasolev deformeerunud metallist tarbevee magistraaltoru osaline välja vahetamine</t>
  </si>
  <si>
    <t>Olmasolev deformeerunud metallist tarbevee magistraaltoru osaline välja vahetamine (torustiku tühjendamine, vana torustiku eemaldamine, uue torustiku ja ühendusmuhvide ühendamine, torustiku survestamine ja õhtuamine), töö + materjal</t>
  </si>
  <si>
    <t>2</t>
  </si>
  <si>
    <t>Lisatööde õiend nr. 2 - Vana metallist veemahuti lammutus ja utiliseerimine</t>
  </si>
  <si>
    <t>Pööningul asuva vana metallist veemahuti tükeldamine plasmalõikuriga ja utiliseerimine</t>
  </si>
  <si>
    <t>3</t>
  </si>
  <si>
    <t>4</t>
  </si>
  <si>
    <t>Lammutus- ja ehitusprahi utiliseerimine</t>
  </si>
  <si>
    <t>Lae- ja seinakonstruktsioonide tugevndamine</t>
  </si>
  <si>
    <t>Ventilatsiooni šahti ehitus ja viimistlustööd</t>
  </si>
  <si>
    <t>Trepi plaatide tagasi paigaldus</t>
  </si>
  <si>
    <t>Lisatööde õiend nr. 3 - Konstruktsioonide tugevndus, šahti ehitus ja plaatide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</si>
</sst>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3" borderId="1" xfId="0" quotePrefix="1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allaad" xfId="0" builtinId="0"/>
    <cellStyle name="Normaallaa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66675</xdr:rowOff>
        </xdr:from>
        <xdr:to>
          <xdr:col>1</xdr:col>
          <xdr:colOff>4257675</xdr:colOff>
          <xdr:row>1</xdr:row>
          <xdr:rowOff>161925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66675</xdr:rowOff>
        </xdr:from>
        <xdr:to>
          <xdr:col>1</xdr:col>
          <xdr:colOff>4305300</xdr:colOff>
          <xdr:row>2</xdr:row>
          <xdr:rowOff>57150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66675</xdr:rowOff>
        </xdr:from>
        <xdr:to>
          <xdr:col>1</xdr:col>
          <xdr:colOff>4305300</xdr:colOff>
          <xdr:row>2</xdr:row>
          <xdr:rowOff>57150</xdr:rowOff>
        </xdr:to>
        <xdr:sp macro="" textlink="">
          <xdr:nvSpPr>
            <xdr:cNvPr id="34818" name="Object 1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2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66675</xdr:rowOff>
        </xdr:from>
        <xdr:to>
          <xdr:col>1</xdr:col>
          <xdr:colOff>4305300</xdr:colOff>
          <xdr:row>2</xdr:row>
          <xdr:rowOff>57150</xdr:rowOff>
        </xdr:to>
        <xdr:sp macro="" textlink="">
          <xdr:nvSpPr>
            <xdr:cNvPr id="35842" name="Object 1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3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zoomScaleNormal="100" workbookViewId="0"/>
  </sheetViews>
  <sheetFormatPr defaultRowHeight="15" x14ac:dyDescent="0.25"/>
  <cols>
    <col min="1" max="1" width="10.28515625" style="22" customWidth="1"/>
    <col min="2" max="2" width="82.85546875" customWidth="1"/>
    <col min="3" max="4" width="8.85546875" style="13"/>
    <col min="5" max="5" width="13.7109375" style="13" customWidth="1"/>
    <col min="6" max="6" width="12.85546875" style="13" customWidth="1"/>
  </cols>
  <sheetData>
    <row r="1" spans="1:6" ht="33" customHeight="1" x14ac:dyDescent="0.25">
      <c r="B1" s="1"/>
    </row>
    <row r="2" spans="1:6" x14ac:dyDescent="0.25">
      <c r="B2" s="1"/>
    </row>
    <row r="3" spans="1:6" x14ac:dyDescent="0.25">
      <c r="B3" s="1"/>
    </row>
    <row r="4" spans="1:6" x14ac:dyDescent="0.25">
      <c r="A4" s="22" t="s">
        <v>11</v>
      </c>
      <c r="B4" s="1" t="s">
        <v>21</v>
      </c>
    </row>
    <row r="5" spans="1:6" x14ac:dyDescent="0.25">
      <c r="A5" s="22" t="s">
        <v>14</v>
      </c>
      <c r="B5" s="1"/>
    </row>
    <row r="6" spans="1:6" ht="30.75" customHeight="1" x14ac:dyDescent="0.25">
      <c r="A6" s="22" t="s">
        <v>9</v>
      </c>
      <c r="B6" s="28" t="s">
        <v>23</v>
      </c>
    </row>
    <row r="7" spans="1:6" x14ac:dyDescent="0.25">
      <c r="A7" s="22" t="s">
        <v>10</v>
      </c>
      <c r="B7" s="1" t="s">
        <v>22</v>
      </c>
    </row>
    <row r="8" spans="1:6" ht="18.75" x14ac:dyDescent="0.3">
      <c r="B8" s="3" t="s">
        <v>15</v>
      </c>
      <c r="F8" s="14">
        <v>45854</v>
      </c>
    </row>
    <row r="9" spans="1:6" x14ac:dyDescent="0.25">
      <c r="B9" s="1"/>
    </row>
    <row r="10" spans="1:6" s="9" customFormat="1" ht="15.75" x14ac:dyDescent="0.25">
      <c r="A10" s="24" t="s">
        <v>0</v>
      </c>
      <c r="B10" s="8" t="s">
        <v>1</v>
      </c>
      <c r="C10" s="15" t="s">
        <v>2</v>
      </c>
      <c r="D10" s="15" t="s">
        <v>3</v>
      </c>
      <c r="E10" s="15" t="s">
        <v>4</v>
      </c>
      <c r="F10" s="15" t="s">
        <v>5</v>
      </c>
    </row>
    <row r="11" spans="1:6" s="11" customFormat="1" ht="30" x14ac:dyDescent="0.25">
      <c r="A11" s="23" t="s">
        <v>13</v>
      </c>
      <c r="B11" s="25" t="s">
        <v>24</v>
      </c>
      <c r="C11" s="10" t="s">
        <v>12</v>
      </c>
      <c r="D11" s="10">
        <v>1</v>
      </c>
      <c r="E11" s="12">
        <f>'Õiend nr 1'!F12</f>
        <v>520</v>
      </c>
      <c r="F11" s="12">
        <f>D11*E11</f>
        <v>520</v>
      </c>
    </row>
    <row r="12" spans="1:6" s="11" customFormat="1" x14ac:dyDescent="0.25">
      <c r="A12" s="23" t="s">
        <v>26</v>
      </c>
      <c r="B12" s="25" t="s">
        <v>27</v>
      </c>
      <c r="C12" s="10" t="s">
        <v>12</v>
      </c>
      <c r="D12" s="10">
        <v>1</v>
      </c>
      <c r="E12" s="12">
        <f>'Õiend nr 2'!F12</f>
        <v>1680</v>
      </c>
      <c r="F12" s="12">
        <f>D12*E12</f>
        <v>1680</v>
      </c>
    </row>
    <row r="13" spans="1:6" s="11" customFormat="1" x14ac:dyDescent="0.25">
      <c r="A13" s="23" t="s">
        <v>29</v>
      </c>
      <c r="B13" s="25" t="s">
        <v>35</v>
      </c>
      <c r="C13" s="10" t="s">
        <v>12</v>
      </c>
      <c r="D13" s="10">
        <v>1</v>
      </c>
      <c r="E13" s="12">
        <f>'Õiend nr 3'!F15</f>
        <v>4180</v>
      </c>
      <c r="F13" s="12">
        <f>D13*E13</f>
        <v>4180</v>
      </c>
    </row>
    <row r="14" spans="1:6" s="11" customFormat="1" x14ac:dyDescent="0.25">
      <c r="A14" s="23"/>
      <c r="B14" s="25"/>
      <c r="C14" s="10"/>
      <c r="D14" s="10"/>
      <c r="E14" s="12"/>
      <c r="F14" s="12"/>
    </row>
    <row r="15" spans="1:6" x14ac:dyDescent="0.25">
      <c r="A15" s="21"/>
      <c r="B15" s="1"/>
      <c r="E15" s="16" t="s">
        <v>6</v>
      </c>
      <c r="F15" s="17">
        <f>SUM(F11:F14)</f>
        <v>6380</v>
      </c>
    </row>
    <row r="16" spans="1:6" x14ac:dyDescent="0.25">
      <c r="A16" s="21"/>
      <c r="B16" s="1"/>
      <c r="E16" s="6" t="s">
        <v>19</v>
      </c>
      <c r="F16" s="18">
        <f>F15*0.24</f>
        <v>1531.2</v>
      </c>
    </row>
    <row r="17" spans="2:6" x14ac:dyDescent="0.25">
      <c r="B17" s="1"/>
      <c r="E17" s="6" t="s">
        <v>6</v>
      </c>
      <c r="F17" s="18">
        <f>F15+F16</f>
        <v>7911.2</v>
      </c>
    </row>
    <row r="18" spans="2:6" x14ac:dyDescent="0.25">
      <c r="B18" s="2"/>
      <c r="E18" s="19"/>
      <c r="F18" s="20"/>
    </row>
    <row r="19" spans="2:6" x14ac:dyDescent="0.25">
      <c r="B19" s="2" t="s">
        <v>7</v>
      </c>
      <c r="C19" s="19"/>
      <c r="D19" s="19"/>
      <c r="E19" s="19" t="s">
        <v>8</v>
      </c>
    </row>
    <row r="20" spans="2:6" x14ac:dyDescent="0.25">
      <c r="B20" s="1" t="s">
        <v>20</v>
      </c>
      <c r="E20" s="26" t="s">
        <v>16</v>
      </c>
    </row>
    <row r="21" spans="2:6" x14ac:dyDescent="0.25">
      <c r="B21" s="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11" numberStoredAsText="1"/>
  </ignoredErrors>
  <drawing r:id="rId2"/>
  <legacyDrawing r:id="rId3"/>
  <oleObjects>
    <mc:AlternateContent xmlns:mc="http://schemas.openxmlformats.org/markup-compatibility/2006">
      <mc:Choice Requires="x14">
        <oleObject progId="PBrush" shapeId="32769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66675</xdr:rowOff>
              </from>
              <to>
                <xdr:col>1</xdr:col>
                <xdr:colOff>4257675</xdr:colOff>
                <xdr:row>1</xdr:row>
                <xdr:rowOff>161925</xdr:rowOff>
              </to>
            </anchor>
          </objectPr>
        </oleObject>
      </mc:Choice>
      <mc:Fallback>
        <oleObject progId="PBrush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BDC1-18AE-4950-9C13-E3D73038662D}">
  <sheetPr>
    <tabColor theme="0"/>
  </sheetPr>
  <dimension ref="A1:G19"/>
  <sheetViews>
    <sheetView topLeftCell="A3" zoomScaleNormal="100" workbookViewId="0">
      <selection activeCell="B12" sqref="B12"/>
    </sheetView>
  </sheetViews>
  <sheetFormatPr defaultRowHeight="15" x14ac:dyDescent="0.25"/>
  <cols>
    <col min="1" max="1" width="10.7109375" style="5" customWidth="1"/>
    <col min="2" max="2" width="84.7109375" customWidth="1"/>
    <col min="3" max="4" width="8.85546875" style="13"/>
    <col min="5" max="5" width="13.7109375" style="13" customWidth="1"/>
    <col min="6" max="6" width="12.85546875" style="13" customWidth="1"/>
    <col min="7" max="7" width="9.140625" style="29"/>
  </cols>
  <sheetData>
    <row r="1" spans="1:7" ht="33" customHeight="1" x14ac:dyDescent="0.25">
      <c r="A1" s="4"/>
      <c r="B1" s="1"/>
    </row>
    <row r="2" spans="1:7" x14ac:dyDescent="0.25">
      <c r="A2" s="4"/>
      <c r="B2" s="1"/>
    </row>
    <row r="3" spans="1:7" x14ac:dyDescent="0.25">
      <c r="A3" s="4"/>
      <c r="B3" s="1"/>
    </row>
    <row r="4" spans="1:7" x14ac:dyDescent="0.25">
      <c r="A4" s="22" t="s">
        <v>11</v>
      </c>
      <c r="B4" s="1" t="s">
        <v>21</v>
      </c>
    </row>
    <row r="5" spans="1:7" x14ac:dyDescent="0.25">
      <c r="A5" s="22" t="s">
        <v>14</v>
      </c>
      <c r="B5" s="1"/>
    </row>
    <row r="6" spans="1:7" ht="30" x14ac:dyDescent="0.25">
      <c r="A6" s="22" t="s">
        <v>9</v>
      </c>
      <c r="B6" s="28" t="s">
        <v>23</v>
      </c>
    </row>
    <row r="7" spans="1:7" x14ac:dyDescent="0.25">
      <c r="A7" s="22" t="s">
        <v>10</v>
      </c>
      <c r="B7" s="1" t="s">
        <v>22</v>
      </c>
    </row>
    <row r="8" spans="1:7" ht="37.5" x14ac:dyDescent="0.3">
      <c r="A8" s="4"/>
      <c r="B8" s="3" t="s">
        <v>24</v>
      </c>
      <c r="F8" s="14">
        <v>45854</v>
      </c>
    </row>
    <row r="9" spans="1:7" x14ac:dyDescent="0.25">
      <c r="A9" s="4"/>
      <c r="B9" s="1"/>
    </row>
    <row r="10" spans="1:7" s="9" customFormat="1" ht="15.75" x14ac:dyDescent="0.25">
      <c r="A10" s="7" t="s">
        <v>0</v>
      </c>
      <c r="B10" s="8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30"/>
    </row>
    <row r="11" spans="1:7" s="11" customFormat="1" ht="45" x14ac:dyDescent="0.25">
      <c r="A11" s="23" t="s">
        <v>13</v>
      </c>
      <c r="B11" s="27" t="s">
        <v>25</v>
      </c>
      <c r="C11" s="10" t="s">
        <v>12</v>
      </c>
      <c r="D11" s="10">
        <v>1</v>
      </c>
      <c r="E11" s="10">
        <v>520</v>
      </c>
      <c r="F11" s="12">
        <f>D11*E11</f>
        <v>520</v>
      </c>
      <c r="G11" s="13"/>
    </row>
    <row r="12" spans="1:7" x14ac:dyDescent="0.25">
      <c r="A12" s="4"/>
      <c r="B12" s="1"/>
      <c r="E12" s="16" t="s">
        <v>6</v>
      </c>
      <c r="F12" s="17">
        <f>SUM(F11:F11)</f>
        <v>520</v>
      </c>
    </row>
    <row r="13" spans="1:7" x14ac:dyDescent="0.25">
      <c r="A13" s="4"/>
      <c r="B13" s="1"/>
      <c r="E13" s="6" t="s">
        <v>19</v>
      </c>
      <c r="F13" s="18">
        <f>F12*0.24</f>
        <v>124.8</v>
      </c>
    </row>
    <row r="14" spans="1:7" x14ac:dyDescent="0.25">
      <c r="A14" s="4"/>
      <c r="E14" s="6" t="s">
        <v>6</v>
      </c>
      <c r="F14" s="18">
        <f>F12+F13</f>
        <v>644.79999999999995</v>
      </c>
    </row>
    <row r="15" spans="1:7" x14ac:dyDescent="0.25">
      <c r="A15" s="4"/>
      <c r="B15" s="2"/>
      <c r="E15" s="19"/>
      <c r="F15" s="20"/>
    </row>
    <row r="17" spans="2:5" x14ac:dyDescent="0.25">
      <c r="B17" s="2" t="s">
        <v>7</v>
      </c>
      <c r="C17" s="19"/>
      <c r="D17" s="19"/>
      <c r="E17" s="19" t="s">
        <v>8</v>
      </c>
    </row>
    <row r="18" spans="2:5" x14ac:dyDescent="0.25">
      <c r="B18" s="1" t="s">
        <v>20</v>
      </c>
      <c r="E18" s="26" t="s">
        <v>17</v>
      </c>
    </row>
    <row r="19" spans="2:5" x14ac:dyDescent="0.25">
      <c r="E19" s="13" t="s">
        <v>18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11" numberStoredAsText="1"/>
  </ignoredErrors>
  <drawing r:id="rId2"/>
  <legacyDrawing r:id="rId3"/>
  <oleObjects>
    <mc:AlternateContent xmlns:mc="http://schemas.openxmlformats.org/markup-compatibility/2006">
      <mc:Choice Requires="x14">
        <oleObject progId="PBrush" shapeId="3379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66675</xdr:rowOff>
              </from>
              <to>
                <xdr:col>1</xdr:col>
                <xdr:colOff>4305300</xdr:colOff>
                <xdr:row>2</xdr:row>
                <xdr:rowOff>57150</xdr:rowOff>
              </to>
            </anchor>
          </objectPr>
        </oleObject>
      </mc:Choice>
      <mc:Fallback>
        <oleObject progId="PBrush" shapeId="337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1B9F-88E7-4B3D-8E05-202AA2F08BCF}">
  <dimension ref="A1:F19"/>
  <sheetViews>
    <sheetView workbookViewId="0">
      <selection activeCell="B24" sqref="B24"/>
    </sheetView>
  </sheetViews>
  <sheetFormatPr defaultRowHeight="15" x14ac:dyDescent="0.25"/>
  <cols>
    <col min="1" max="1" width="10.7109375" customWidth="1"/>
    <col min="2" max="2" width="84.7109375" customWidth="1"/>
    <col min="5" max="5" width="13.7109375" customWidth="1"/>
    <col min="6" max="6" width="12.85546875" customWidth="1"/>
  </cols>
  <sheetData>
    <row r="1" spans="1:6" x14ac:dyDescent="0.25">
      <c r="A1" s="4"/>
      <c r="B1" s="1"/>
      <c r="C1" s="13"/>
      <c r="D1" s="13"/>
      <c r="E1" s="13"/>
      <c r="F1" s="13"/>
    </row>
    <row r="2" spans="1:6" x14ac:dyDescent="0.25">
      <c r="A2" s="4"/>
      <c r="B2" s="1"/>
      <c r="C2" s="13"/>
      <c r="D2" s="13"/>
      <c r="E2" s="13"/>
      <c r="F2" s="13"/>
    </row>
    <row r="3" spans="1:6" x14ac:dyDescent="0.25">
      <c r="A3" s="4"/>
      <c r="B3" s="1"/>
      <c r="C3" s="13"/>
      <c r="D3" s="13"/>
      <c r="E3" s="13"/>
      <c r="F3" s="13"/>
    </row>
    <row r="4" spans="1:6" x14ac:dyDescent="0.25">
      <c r="A4" s="22" t="s">
        <v>11</v>
      </c>
      <c r="B4" s="1" t="s">
        <v>21</v>
      </c>
      <c r="C4" s="13"/>
      <c r="D4" s="13"/>
      <c r="E4" s="13"/>
      <c r="F4" s="13"/>
    </row>
    <row r="5" spans="1:6" x14ac:dyDescent="0.25">
      <c r="A5" s="22" t="s">
        <v>14</v>
      </c>
      <c r="B5" s="1"/>
      <c r="C5" s="13"/>
      <c r="D5" s="13"/>
      <c r="E5" s="13"/>
      <c r="F5" s="13"/>
    </row>
    <row r="6" spans="1:6" ht="30" x14ac:dyDescent="0.25">
      <c r="A6" s="22" t="s">
        <v>9</v>
      </c>
      <c r="B6" s="28" t="s">
        <v>23</v>
      </c>
      <c r="C6" s="13"/>
      <c r="D6" s="13"/>
      <c r="E6" s="13"/>
      <c r="F6" s="13"/>
    </row>
    <row r="7" spans="1:6" x14ac:dyDescent="0.25">
      <c r="A7" s="22" t="s">
        <v>10</v>
      </c>
      <c r="B7" s="1" t="s">
        <v>22</v>
      </c>
      <c r="C7" s="13"/>
      <c r="D7" s="13"/>
      <c r="E7" s="13"/>
      <c r="F7" s="13"/>
    </row>
    <row r="8" spans="1:6" ht="37.5" x14ac:dyDescent="0.3">
      <c r="A8" s="4"/>
      <c r="B8" s="3" t="s">
        <v>27</v>
      </c>
      <c r="C8" s="13"/>
      <c r="D8" s="13"/>
      <c r="E8" s="13"/>
      <c r="F8" s="14">
        <v>45866</v>
      </c>
    </row>
    <row r="9" spans="1:6" x14ac:dyDescent="0.25">
      <c r="A9" s="4"/>
      <c r="B9" s="1"/>
      <c r="C9" s="13"/>
      <c r="D9" s="13"/>
      <c r="E9" s="13"/>
      <c r="F9" s="13"/>
    </row>
    <row r="10" spans="1:6" ht="15.75" x14ac:dyDescent="0.25">
      <c r="A10" s="7" t="s">
        <v>0</v>
      </c>
      <c r="B10" s="8" t="s">
        <v>1</v>
      </c>
      <c r="C10" s="15" t="s">
        <v>2</v>
      </c>
      <c r="D10" s="15" t="s">
        <v>3</v>
      </c>
      <c r="E10" s="15" t="s">
        <v>4</v>
      </c>
      <c r="F10" s="15" t="s">
        <v>5</v>
      </c>
    </row>
    <row r="11" spans="1:6" x14ac:dyDescent="0.25">
      <c r="A11" s="23" t="s">
        <v>13</v>
      </c>
      <c r="B11" s="27" t="s">
        <v>28</v>
      </c>
      <c r="C11" s="10" t="s">
        <v>12</v>
      </c>
      <c r="D11" s="10">
        <v>1</v>
      </c>
      <c r="E11" s="10">
        <v>1680</v>
      </c>
      <c r="F11" s="12">
        <f>E11*D11</f>
        <v>1680</v>
      </c>
    </row>
    <row r="12" spans="1:6" x14ac:dyDescent="0.25">
      <c r="A12" s="4"/>
      <c r="B12" s="1"/>
      <c r="C12" s="13"/>
      <c r="D12" s="13"/>
      <c r="E12" s="16" t="s">
        <v>6</v>
      </c>
      <c r="F12" s="17">
        <f>SUM(F11:F11)</f>
        <v>1680</v>
      </c>
    </row>
    <row r="13" spans="1:6" x14ac:dyDescent="0.25">
      <c r="A13" s="4"/>
      <c r="B13" s="1"/>
      <c r="C13" s="13"/>
      <c r="D13" s="13"/>
      <c r="E13" s="6" t="s">
        <v>19</v>
      </c>
      <c r="F13" s="18">
        <f>F12*0.24</f>
        <v>403.2</v>
      </c>
    </row>
    <row r="14" spans="1:6" x14ac:dyDescent="0.25">
      <c r="A14" s="4"/>
      <c r="C14" s="13"/>
      <c r="D14" s="13"/>
      <c r="E14" s="6" t="s">
        <v>6</v>
      </c>
      <c r="F14" s="18">
        <f>F12+F13</f>
        <v>2083.1999999999998</v>
      </c>
    </row>
    <row r="15" spans="1:6" x14ac:dyDescent="0.25">
      <c r="A15" s="4"/>
      <c r="B15" s="2"/>
      <c r="C15" s="13"/>
      <c r="D15" s="13"/>
      <c r="E15" s="19"/>
      <c r="F15" s="20"/>
    </row>
    <row r="16" spans="1:6" x14ac:dyDescent="0.25">
      <c r="A16" s="5"/>
      <c r="C16" s="13"/>
      <c r="D16" s="13"/>
      <c r="E16" s="13"/>
      <c r="F16" s="13"/>
    </row>
    <row r="17" spans="1:6" x14ac:dyDescent="0.25">
      <c r="A17" s="5"/>
      <c r="B17" s="2" t="s">
        <v>7</v>
      </c>
      <c r="C17" s="19"/>
      <c r="D17" s="19"/>
      <c r="E17" s="19" t="s">
        <v>8</v>
      </c>
      <c r="F17" s="13"/>
    </row>
    <row r="18" spans="1:6" x14ac:dyDescent="0.25">
      <c r="A18" s="5"/>
      <c r="B18" s="1" t="s">
        <v>20</v>
      </c>
      <c r="C18" s="13"/>
      <c r="D18" s="13"/>
      <c r="E18" s="26" t="s">
        <v>17</v>
      </c>
      <c r="F18" s="13"/>
    </row>
    <row r="19" spans="1:6" x14ac:dyDescent="0.25">
      <c r="A19" s="5"/>
      <c r="C19" s="13"/>
      <c r="D19" s="13"/>
      <c r="E19" s="13" t="s">
        <v>18</v>
      </c>
      <c r="F19" s="13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34818" r:id="rId3">
          <objectPr defaultSize="0" autoPict="0" r:id="rId4">
            <anchor moveWithCells="1" sizeWithCells="1">
              <from>
                <xdr:col>1</xdr:col>
                <xdr:colOff>76200</xdr:colOff>
                <xdr:row>0</xdr:row>
                <xdr:rowOff>66675</xdr:rowOff>
              </from>
              <to>
                <xdr:col>1</xdr:col>
                <xdr:colOff>4305300</xdr:colOff>
                <xdr:row>2</xdr:row>
                <xdr:rowOff>57150</xdr:rowOff>
              </to>
            </anchor>
          </objectPr>
        </oleObject>
      </mc:Choice>
      <mc:Fallback>
        <oleObject progId="PBrush" shapeId="34818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E288-7416-4EF1-AC86-D9D7955C6410}">
  <dimension ref="A1:F22"/>
  <sheetViews>
    <sheetView tabSelected="1" workbookViewId="0">
      <selection activeCell="B8" sqref="B8"/>
    </sheetView>
  </sheetViews>
  <sheetFormatPr defaultRowHeight="15" x14ac:dyDescent="0.25"/>
  <cols>
    <col min="1" max="1" width="10.7109375" customWidth="1"/>
    <col min="2" max="2" width="84.7109375" customWidth="1"/>
    <col min="5" max="5" width="13.7109375" customWidth="1"/>
    <col min="6" max="6" width="12.85546875" customWidth="1"/>
  </cols>
  <sheetData>
    <row r="1" spans="1:6" x14ac:dyDescent="0.25">
      <c r="A1" s="4"/>
      <c r="B1" s="1"/>
      <c r="C1" s="13"/>
      <c r="D1" s="13"/>
      <c r="E1" s="13"/>
      <c r="F1" s="13"/>
    </row>
    <row r="2" spans="1:6" x14ac:dyDescent="0.25">
      <c r="A2" s="4"/>
      <c r="B2" s="1"/>
      <c r="C2" s="13"/>
      <c r="D2" s="13"/>
      <c r="E2" s="13"/>
      <c r="F2" s="13"/>
    </row>
    <row r="3" spans="1:6" x14ac:dyDescent="0.25">
      <c r="A3" s="4"/>
      <c r="B3" s="1"/>
      <c r="C3" s="13"/>
      <c r="D3" s="13"/>
      <c r="E3" s="13"/>
      <c r="F3" s="13"/>
    </row>
    <row r="4" spans="1:6" x14ac:dyDescent="0.25">
      <c r="A4" s="22" t="s">
        <v>11</v>
      </c>
      <c r="B4" s="1" t="s">
        <v>21</v>
      </c>
      <c r="C4" s="13"/>
      <c r="D4" s="13"/>
      <c r="E4" s="13"/>
      <c r="F4" s="13"/>
    </row>
    <row r="5" spans="1:6" x14ac:dyDescent="0.25">
      <c r="A5" s="22" t="s">
        <v>14</v>
      </c>
      <c r="B5" s="1"/>
      <c r="C5" s="13"/>
      <c r="D5" s="13"/>
      <c r="E5" s="13"/>
      <c r="F5" s="13"/>
    </row>
    <row r="6" spans="1:6" ht="30" x14ac:dyDescent="0.25">
      <c r="A6" s="22" t="s">
        <v>9</v>
      </c>
      <c r="B6" s="28" t="s">
        <v>23</v>
      </c>
      <c r="C6" s="13"/>
      <c r="D6" s="13"/>
      <c r="E6" s="13"/>
      <c r="F6" s="13"/>
    </row>
    <row r="7" spans="1:6" x14ac:dyDescent="0.25">
      <c r="A7" s="22" t="s">
        <v>10</v>
      </c>
      <c r="B7" s="1" t="s">
        <v>22</v>
      </c>
      <c r="C7" s="13"/>
      <c r="D7" s="13"/>
      <c r="E7" s="13"/>
      <c r="F7" s="13"/>
    </row>
    <row r="8" spans="1:6" ht="37.5" x14ac:dyDescent="0.3">
      <c r="A8" s="4"/>
      <c r="B8" s="3" t="s">
        <v>35</v>
      </c>
      <c r="C8" s="13"/>
      <c r="D8" s="13"/>
      <c r="E8" s="13"/>
      <c r="F8" s="14">
        <v>45911</v>
      </c>
    </row>
    <row r="9" spans="1:6" x14ac:dyDescent="0.25">
      <c r="A9" s="4"/>
      <c r="B9" s="1"/>
      <c r="C9" s="13"/>
      <c r="D9" s="13"/>
      <c r="E9" s="13"/>
      <c r="F9" s="13"/>
    </row>
    <row r="10" spans="1:6" ht="15.75" x14ac:dyDescent="0.25">
      <c r="A10" s="7" t="s">
        <v>0</v>
      </c>
      <c r="B10" s="8" t="s">
        <v>1</v>
      </c>
      <c r="C10" s="15" t="s">
        <v>2</v>
      </c>
      <c r="D10" s="15" t="s">
        <v>3</v>
      </c>
      <c r="E10" s="15" t="s">
        <v>4</v>
      </c>
      <c r="F10" s="15" t="s">
        <v>5</v>
      </c>
    </row>
    <row r="11" spans="1:6" x14ac:dyDescent="0.25">
      <c r="A11" s="23" t="s">
        <v>13</v>
      </c>
      <c r="B11" s="27" t="s">
        <v>32</v>
      </c>
      <c r="C11" s="10" t="s">
        <v>12</v>
      </c>
      <c r="D11" s="10">
        <v>2</v>
      </c>
      <c r="E11" s="10">
        <v>1050</v>
      </c>
      <c r="F11" s="12">
        <f>E11*D11</f>
        <v>2100</v>
      </c>
    </row>
    <row r="12" spans="1:6" x14ac:dyDescent="0.25">
      <c r="A12" s="23" t="s">
        <v>26</v>
      </c>
      <c r="B12" s="27" t="s">
        <v>33</v>
      </c>
      <c r="C12" s="10" t="s">
        <v>12</v>
      </c>
      <c r="D12" s="10">
        <v>3</v>
      </c>
      <c r="E12" s="10">
        <v>560</v>
      </c>
      <c r="F12" s="12">
        <f t="shared" ref="F12:F14" si="0">E12*D12</f>
        <v>1680</v>
      </c>
    </row>
    <row r="13" spans="1:6" x14ac:dyDescent="0.25">
      <c r="A13" s="23" t="s">
        <v>29</v>
      </c>
      <c r="B13" s="27" t="s">
        <v>34</v>
      </c>
      <c r="C13" s="10" t="s">
        <v>12</v>
      </c>
      <c r="D13" s="10">
        <v>1</v>
      </c>
      <c r="E13" s="10">
        <v>250</v>
      </c>
      <c r="F13" s="12">
        <f t="shared" si="0"/>
        <v>250</v>
      </c>
    </row>
    <row r="14" spans="1:6" x14ac:dyDescent="0.25">
      <c r="A14" s="23" t="s">
        <v>30</v>
      </c>
      <c r="B14" s="27" t="s">
        <v>31</v>
      </c>
      <c r="C14" s="10" t="s">
        <v>12</v>
      </c>
      <c r="D14" s="10">
        <v>1</v>
      </c>
      <c r="E14" s="10">
        <v>150</v>
      </c>
      <c r="F14" s="12">
        <f t="shared" si="0"/>
        <v>150</v>
      </c>
    </row>
    <row r="15" spans="1:6" x14ac:dyDescent="0.25">
      <c r="A15" s="4"/>
      <c r="B15" s="1"/>
      <c r="C15" s="13"/>
      <c r="D15" s="13"/>
      <c r="E15" s="16" t="s">
        <v>6</v>
      </c>
      <c r="F15" s="17">
        <f>SUM(F11:F14)</f>
        <v>4180</v>
      </c>
    </row>
    <row r="16" spans="1:6" x14ac:dyDescent="0.25">
      <c r="A16" s="4"/>
      <c r="B16" s="1"/>
      <c r="C16" s="13"/>
      <c r="D16" s="13"/>
      <c r="E16" s="6" t="s">
        <v>19</v>
      </c>
      <c r="F16" s="18">
        <f>F15*0.24</f>
        <v>1003.1999999999999</v>
      </c>
    </row>
    <row r="17" spans="1:6" x14ac:dyDescent="0.25">
      <c r="A17" s="4"/>
      <c r="C17" s="13"/>
      <c r="D17" s="13"/>
      <c r="E17" s="6" t="s">
        <v>6</v>
      </c>
      <c r="F17" s="18">
        <f>F15+F16</f>
        <v>5183.2</v>
      </c>
    </row>
    <row r="18" spans="1:6" x14ac:dyDescent="0.25">
      <c r="A18" s="4"/>
      <c r="B18" s="2"/>
      <c r="C18" s="13"/>
      <c r="D18" s="13"/>
      <c r="E18" s="19"/>
      <c r="F18" s="20"/>
    </row>
    <row r="19" spans="1:6" x14ac:dyDescent="0.25">
      <c r="A19" s="5"/>
      <c r="C19" s="13"/>
      <c r="D19" s="13"/>
      <c r="E19" s="13"/>
      <c r="F19" s="13"/>
    </row>
    <row r="20" spans="1:6" x14ac:dyDescent="0.25">
      <c r="A20" s="5"/>
      <c r="B20" s="2" t="s">
        <v>7</v>
      </c>
      <c r="C20" s="19"/>
      <c r="D20" s="19"/>
      <c r="E20" s="19" t="s">
        <v>8</v>
      </c>
      <c r="F20" s="13"/>
    </row>
    <row r="21" spans="1:6" x14ac:dyDescent="0.25">
      <c r="A21" s="5"/>
      <c r="B21" s="1" t="s">
        <v>20</v>
      </c>
      <c r="C21" s="13"/>
      <c r="D21" s="13"/>
      <c r="E21" s="26" t="s">
        <v>17</v>
      </c>
      <c r="F21" s="13"/>
    </row>
    <row r="22" spans="1:6" x14ac:dyDescent="0.25">
      <c r="A22" s="5"/>
      <c r="C22" s="13"/>
      <c r="D22" s="13"/>
      <c r="E22" s="13" t="s">
        <v>18</v>
      </c>
      <c r="F22" s="13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35842" r:id="rId3">
          <objectPr defaultSize="0" autoPict="0" r:id="rId4">
            <anchor moveWithCells="1" sizeWithCells="1">
              <from>
                <xdr:col>1</xdr:col>
                <xdr:colOff>76200</xdr:colOff>
                <xdr:row>0</xdr:row>
                <xdr:rowOff>66675</xdr:rowOff>
              </from>
              <to>
                <xdr:col>1</xdr:col>
                <xdr:colOff>4305300</xdr:colOff>
                <xdr:row>2</xdr:row>
                <xdr:rowOff>57150</xdr:rowOff>
              </to>
            </anchor>
          </objectPr>
        </oleObject>
      </mc:Choice>
      <mc:Fallback>
        <oleObject progId="PBrush" shapeId="35842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Koondtabel</vt:lpstr>
      <vt:lpstr>Õiend nr 1</vt:lpstr>
      <vt:lpstr>Õiend nr 2</vt:lpstr>
      <vt:lpstr>Õiend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Janek</dc:creator>
  <cp:lastModifiedBy>Oliver Parro</cp:lastModifiedBy>
  <cp:lastPrinted>2018-10-10T11:45:25Z</cp:lastPrinted>
  <dcterms:created xsi:type="dcterms:W3CDTF">2015-06-17T12:01:32Z</dcterms:created>
  <dcterms:modified xsi:type="dcterms:W3CDTF">2025-09-17T06:35:05Z</dcterms:modified>
</cp:coreProperties>
</file>